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emplate" sheetId="1" r:id="rId1"/>
    <sheet name="Sheet2" sheetId="2" r:id="rId2"/>
    <sheet name="Sheet3" sheetId="3" r:id="rId3"/>
  </sheets>
  <definedNames>
    <definedName name="_xlnm._FilterDatabase" localSheetId="0" hidden="1">Template!$B$1:$N$41</definedName>
  </definedNames>
  <calcPr calcId="144525"/>
</workbook>
</file>

<file path=xl/calcChain.xml><?xml version="1.0" encoding="utf-8"?>
<calcChain xmlns="http://schemas.openxmlformats.org/spreadsheetml/2006/main">
  <c r="R7" i="1" l="1"/>
  <c r="R6" i="1"/>
  <c r="J48" i="1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2" i="1"/>
  <c r="R2" i="1" l="1"/>
  <c r="R5" i="1"/>
  <c r="R3" i="1" l="1"/>
  <c r="R4" i="1" s="1"/>
  <c r="S2" i="1" l="1"/>
</calcChain>
</file>

<file path=xl/sharedStrings.xml><?xml version="1.0" encoding="utf-8"?>
<sst xmlns="http://schemas.openxmlformats.org/spreadsheetml/2006/main" count="483" uniqueCount="67">
  <si>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</si>
  <si>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</si>
  <si>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</si>
  <si>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</si>
  <si>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</si>
  <si>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</si>
  <si>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</si>
  <si>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</si>
  <si>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</si>
  <si>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</si>
  <si>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</si>
  <si>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</si>
  <si>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</si>
  <si>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</si>
  <si>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-</t>
  </si>
  <si>
    <t>05</t>
  </si>
  <si>
    <t>06</t>
  </si>
  <si>
    <t>01</t>
  </si>
  <si>
    <t>02</t>
  </si>
  <si>
    <t>03</t>
  </si>
  <si>
    <t>08</t>
  </si>
  <si>
    <t>09</t>
  </si>
  <si>
    <t>status by</t>
  </si>
  <si>
    <t>12</t>
  </si>
  <si>
    <t>15</t>
  </si>
  <si>
    <t>14</t>
  </si>
  <si>
    <t>2</t>
  </si>
  <si>
    <t>3</t>
  </si>
  <si>
    <t>STT</t>
  </si>
  <si>
    <t>04</t>
  </si>
  <si>
    <t>13</t>
  </si>
  <si>
    <t>16</t>
  </si>
  <si>
    <t>1</t>
  </si>
  <si>
    <t>0</t>
  </si>
  <si>
    <t>For All</t>
  </si>
  <si>
    <t>P5</t>
  </si>
  <si>
    <t>P3A</t>
  </si>
  <si>
    <t>P3B</t>
  </si>
  <si>
    <t>P4</t>
  </si>
  <si>
    <t>18</t>
  </si>
  <si>
    <t>19</t>
  </si>
  <si>
    <t>29</t>
  </si>
  <si>
    <t>17</t>
  </si>
  <si>
    <t>22</t>
  </si>
  <si>
    <t>57.64</t>
  </si>
  <si>
    <t>53,03</t>
  </si>
  <si>
    <t>48.58</t>
  </si>
  <si>
    <t>44.69</t>
  </si>
  <si>
    <t>79.12</t>
  </si>
  <si>
    <t>72.79</t>
  </si>
  <si>
    <t>53.03</t>
  </si>
  <si>
    <t>49.73</t>
  </si>
  <si>
    <t>45.57</t>
  </si>
  <si>
    <t>65.88</t>
  </si>
  <si>
    <t>60.61</t>
  </si>
  <si>
    <t>68.43</t>
  </si>
  <si>
    <t>62.96</t>
  </si>
  <si>
    <t>4</t>
  </si>
  <si>
    <t>5</t>
  </si>
  <si>
    <t>6</t>
  </si>
  <si>
    <t>7</t>
  </si>
  <si>
    <t>8</t>
  </si>
  <si>
    <t>W</t>
  </si>
  <si>
    <t>E</t>
  </si>
  <si>
    <t>S</t>
  </si>
  <si>
    <t xml:space="preserve">N 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</si>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</sst>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0" fillId="0" borderId="0" xfId="1" applyFo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quotePrefix="1" applyNumberFormat="1" applyFill="1" applyBorder="1" applyAlignment="1">
      <alignment horizontal="center"/>
    </xf>
    <xf numFmtId="49" fontId="0" fillId="0" borderId="2" xfId="0" quotePrefix="1" applyNumberForma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0" xfId="0" applyNumberFormat="1"/>
    <xf numFmtId="0" fontId="0" fillId="0" borderId="3" xfId="0" applyFill="1" applyBorder="1" applyAlignment="1">
      <alignment horizontal="center"/>
    </xf>
    <xf numFmtId="0" fontId="0" fillId="0" borderId="0" xfId="0" quotePrefix="1"/>
    <xf numFmtId="0" fontId="0" fillId="0" borderId="4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/>
    </xf>
    <xf numFmtId="164" fontId="0" fillId="0" borderId="2" xfId="1" applyNumberFormat="1" applyFont="1" applyBorder="1"/>
    <xf numFmtId="164" fontId="0" fillId="0" borderId="0" xfId="1" applyNumberFormat="1" applyFont="1"/>
    <xf numFmtId="0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workbookViewId="0">
      <selection activeCell="F52" sqref="F52"/>
    </sheetView>
  </sheetViews>
  <sheetFormatPr defaultRowHeight="15" x14ac:dyDescent="0.25"/>
  <cols>
    <col min="9" max="9" width="10.5703125" bestFit="1" customWidth="1"/>
    <col min="12" max="12" width="18" style="5" bestFit="1" customWidth="1"/>
    <col min="14" max="14" width="11.7109375" bestFit="1" customWidth="1"/>
    <col min="15" max="15" width="14.28515625" bestFit="1" customWidth="1"/>
    <col min="16" max="16" width="16.85546875" style="22" bestFit="1" customWidth="1"/>
    <col min="17" max="17" width="14.28515625" bestFit="1" customWidth="1"/>
    <col min="18" max="18" width="16.85546875" bestFit="1" customWidth="1"/>
  </cols>
  <sheetData>
    <row r="1" spans="1:19" x14ac:dyDescent="0.25">
      <c r="A1" t="s">
        <v>28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4" t="s">
        <v>10</v>
      </c>
      <c r="M1" s="1" t="s">
        <v>11</v>
      </c>
      <c r="N1" s="2" t="s">
        <v>12</v>
      </c>
      <c r="O1" s="2" t="s">
        <v>22</v>
      </c>
      <c r="P1" s="20"/>
      <c r="Q1" s="2"/>
    </row>
    <row r="2" spans="1:19" ht="15.75" x14ac:dyDescent="0.25">
      <c r="A2">
        <v>1</v>
      </c>
      <c r="B2" s="3" t="s">
        <v>35</v>
      </c>
      <c r="C2" s="9" t="s">
        <v>25</v>
      </c>
      <c r="D2" s="9" t="s">
        <v>39</v>
      </c>
      <c r="E2" s="3" t="s">
        <v>44</v>
      </c>
      <c r="F2" s="3" t="s">
        <v>45</v>
      </c>
      <c r="G2" s="6" t="s">
        <v>26</v>
      </c>
      <c r="H2" s="6" t="s">
        <v>32</v>
      </c>
      <c r="I2" s="6" t="s">
        <v>13</v>
      </c>
      <c r="J2" s="6" t="s">
        <v>62</v>
      </c>
      <c r="K2" s="6" t="s">
        <v>14</v>
      </c>
      <c r="L2" s="11">
        <v>1938799999.9999998</v>
      </c>
      <c r="M2" s="8" t="s">
        <v>33</v>
      </c>
      <c r="N2" s="9" t="s">
        <v>66</v>
      </c>
      <c r="O2" s="6" t="s">
        <v>34</v>
      </c>
      <c r="P2" s="21">
        <v>2132680000</v>
      </c>
      <c r="Q2" s="11">
        <f>P2/1.1</f>
        <v>1938799999.9999998</v>
      </c>
      <c r="R2" s="24">
        <f>AVERAGE(Q2:Q41)</f>
        <v>2004757727.2727273</v>
      </c>
      <c r="S2">
        <f>AVERAGE(R2:R41)</f>
        <v>673753400.33263278</v>
      </c>
    </row>
    <row r="3" spans="1:19" ht="15.75" x14ac:dyDescent="0.25">
      <c r="A3">
        <v>2</v>
      </c>
      <c r="B3" s="3" t="s">
        <v>35</v>
      </c>
      <c r="C3" s="9" t="s">
        <v>25</v>
      </c>
      <c r="D3" s="9" t="s">
        <v>40</v>
      </c>
      <c r="E3" s="3" t="s">
        <v>44</v>
      </c>
      <c r="F3" s="3" t="s">
        <v>45</v>
      </c>
      <c r="G3" s="6" t="s">
        <v>26</v>
      </c>
      <c r="H3" s="6" t="s">
        <v>32</v>
      </c>
      <c r="I3" s="6" t="s">
        <v>13</v>
      </c>
      <c r="J3" s="6" t="s">
        <v>62</v>
      </c>
      <c r="K3" s="6" t="s">
        <v>14</v>
      </c>
      <c r="L3" s="11">
        <v>1886399999.9999998</v>
      </c>
      <c r="M3" s="8" t="s">
        <v>33</v>
      </c>
      <c r="N3" s="9" t="s">
        <v>66</v>
      </c>
      <c r="O3" s="6" t="s">
        <v>34</v>
      </c>
      <c r="P3" s="21">
        <v>2075040000</v>
      </c>
      <c r="Q3" s="11">
        <f t="shared" ref="Q3:Q41" si="0">P3/1.1</f>
        <v>1886399999.9999998</v>
      </c>
      <c r="R3" s="15">
        <f>R2/S3</f>
        <v>32816731.635923151</v>
      </c>
      <c r="S3">
        <v>61.089500000000001</v>
      </c>
    </row>
    <row r="4" spans="1:19" ht="15.75" x14ac:dyDescent="0.25">
      <c r="A4">
        <v>3</v>
      </c>
      <c r="B4" s="3" t="s">
        <v>36</v>
      </c>
      <c r="C4" s="9" t="s">
        <v>25</v>
      </c>
      <c r="D4" s="9" t="s">
        <v>41</v>
      </c>
      <c r="E4" s="3" t="s">
        <v>46</v>
      </c>
      <c r="F4" s="3" t="s">
        <v>47</v>
      </c>
      <c r="G4" s="6" t="s">
        <v>32</v>
      </c>
      <c r="H4" s="6" t="s">
        <v>32</v>
      </c>
      <c r="I4" s="6" t="s">
        <v>13</v>
      </c>
      <c r="J4" s="6" t="s">
        <v>62</v>
      </c>
      <c r="K4" s="6" t="s">
        <v>14</v>
      </c>
      <c r="L4" s="11">
        <v>1598723636.3636363</v>
      </c>
      <c r="M4" s="8" t="s">
        <v>33</v>
      </c>
      <c r="N4" s="9" t="s">
        <v>66</v>
      </c>
      <c r="O4" s="6" t="s">
        <v>34</v>
      </c>
      <c r="P4" s="21">
        <v>1758596000</v>
      </c>
      <c r="Q4" s="11">
        <f t="shared" si="0"/>
        <v>1598723636.3636363</v>
      </c>
      <c r="R4" s="15">
        <f>R3/23000</f>
        <v>1426.8144189531804</v>
      </c>
    </row>
    <row r="5" spans="1:19" ht="15.75" x14ac:dyDescent="0.25">
      <c r="A5">
        <v>4</v>
      </c>
      <c r="B5" s="3" t="s">
        <v>37</v>
      </c>
      <c r="C5" s="9" t="s">
        <v>19</v>
      </c>
      <c r="D5" s="9" t="s">
        <v>19</v>
      </c>
      <c r="E5" s="3" t="s">
        <v>48</v>
      </c>
      <c r="F5" s="3" t="s">
        <v>49</v>
      </c>
      <c r="G5" s="6" t="s">
        <v>27</v>
      </c>
      <c r="H5" s="6" t="s">
        <v>26</v>
      </c>
      <c r="I5" s="6" t="s">
        <v>13</v>
      </c>
      <c r="J5" s="6" t="s">
        <v>64</v>
      </c>
      <c r="K5" s="6" t="s">
        <v>14</v>
      </c>
      <c r="L5" s="11">
        <v>2625345454.5454545</v>
      </c>
      <c r="M5" s="8" t="s">
        <v>33</v>
      </c>
      <c r="N5" s="9" t="s">
        <v>66</v>
      </c>
      <c r="O5" s="6" t="s">
        <v>34</v>
      </c>
      <c r="P5" s="21">
        <v>2887880000</v>
      </c>
      <c r="Q5" s="11">
        <f t="shared" si="0"/>
        <v>2625345454.5454545</v>
      </c>
      <c r="R5" s="24">
        <f>AVERAGE(Q2:Q41)</f>
        <v>2004757727.2727273</v>
      </c>
    </row>
    <row r="6" spans="1:19" ht="15.75" x14ac:dyDescent="0.25">
      <c r="A6">
        <v>5</v>
      </c>
      <c r="B6" s="3" t="s">
        <v>37</v>
      </c>
      <c r="C6" s="9" t="s">
        <v>19</v>
      </c>
      <c r="D6" s="8" t="s">
        <v>15</v>
      </c>
      <c r="E6" s="6" t="s">
        <v>44</v>
      </c>
      <c r="F6" s="6" t="s">
        <v>50</v>
      </c>
      <c r="G6" s="6" t="s">
        <v>26</v>
      </c>
      <c r="H6" s="6" t="s">
        <v>32</v>
      </c>
      <c r="I6" s="6" t="s">
        <v>13</v>
      </c>
      <c r="J6" s="6" t="s">
        <v>65</v>
      </c>
      <c r="K6" s="6" t="s">
        <v>14</v>
      </c>
      <c r="L6" s="11">
        <v>1860199999.9999998</v>
      </c>
      <c r="M6" s="8" t="s">
        <v>33</v>
      </c>
      <c r="N6" s="9" t="s">
        <v>66</v>
      </c>
      <c r="O6" s="6" t="s">
        <v>34</v>
      </c>
      <c r="P6" s="21">
        <v>2046220000</v>
      </c>
      <c r="Q6" s="11">
        <f t="shared" si="0"/>
        <v>1860199999.9999998</v>
      </c>
      <c r="R6" s="15">
        <f>1450*49.7</f>
        <v>72065</v>
      </c>
    </row>
    <row r="7" spans="1:19" ht="15.75" x14ac:dyDescent="0.25">
      <c r="A7">
        <v>6</v>
      </c>
      <c r="B7" s="3" t="s">
        <v>37</v>
      </c>
      <c r="C7" s="9" t="s">
        <v>19</v>
      </c>
      <c r="D7" s="8" t="s">
        <v>30</v>
      </c>
      <c r="E7" s="6" t="s">
        <v>48</v>
      </c>
      <c r="F7" s="6" t="s">
        <v>49</v>
      </c>
      <c r="G7" s="6" t="s">
        <v>27</v>
      </c>
      <c r="H7" s="6" t="s">
        <v>26</v>
      </c>
      <c r="I7" s="6" t="s">
        <v>13</v>
      </c>
      <c r="J7" s="6" t="s">
        <v>65</v>
      </c>
      <c r="K7" s="6" t="s">
        <v>14</v>
      </c>
      <c r="L7" s="11">
        <v>2625345454.5454545</v>
      </c>
      <c r="M7" s="8" t="s">
        <v>33</v>
      </c>
      <c r="N7" s="9" t="s">
        <v>66</v>
      </c>
      <c r="O7" s="6" t="s">
        <v>34</v>
      </c>
      <c r="P7" s="21">
        <v>2887880000</v>
      </c>
      <c r="Q7" s="11">
        <f t="shared" si="0"/>
        <v>2625345454.5454545</v>
      </c>
      <c r="R7" s="23">
        <f>1450*79.12</f>
        <v>114724</v>
      </c>
    </row>
    <row r="8" spans="1:19" ht="15.75" x14ac:dyDescent="0.25">
      <c r="A8">
        <v>7</v>
      </c>
      <c r="B8" s="3" t="s">
        <v>37</v>
      </c>
      <c r="C8" s="9" t="s">
        <v>19</v>
      </c>
      <c r="D8" s="8" t="s">
        <v>25</v>
      </c>
      <c r="E8" s="6" t="s">
        <v>48</v>
      </c>
      <c r="F8" s="6" t="s">
        <v>49</v>
      </c>
      <c r="G8" s="6" t="s">
        <v>27</v>
      </c>
      <c r="H8" s="6" t="s">
        <v>26</v>
      </c>
      <c r="I8" s="6" t="s">
        <v>13</v>
      </c>
      <c r="J8" s="6" t="s">
        <v>64</v>
      </c>
      <c r="K8" s="6" t="s">
        <v>14</v>
      </c>
      <c r="L8" s="11">
        <v>2625345454.5454545</v>
      </c>
      <c r="M8" s="8" t="s">
        <v>33</v>
      </c>
      <c r="N8" s="9" t="s">
        <v>66</v>
      </c>
      <c r="O8" s="6" t="s">
        <v>34</v>
      </c>
      <c r="P8" s="21">
        <v>2887880000</v>
      </c>
      <c r="Q8" s="11">
        <f t="shared" si="0"/>
        <v>2625345454.5454545</v>
      </c>
      <c r="R8" s="23"/>
    </row>
    <row r="9" spans="1:19" ht="15.75" x14ac:dyDescent="0.25">
      <c r="A9">
        <v>8</v>
      </c>
      <c r="B9" s="3" t="s">
        <v>37</v>
      </c>
      <c r="C9" s="9" t="s">
        <v>19</v>
      </c>
      <c r="D9" s="8" t="s">
        <v>39</v>
      </c>
      <c r="E9" s="6" t="s">
        <v>44</v>
      </c>
      <c r="F9" s="6" t="s">
        <v>50</v>
      </c>
      <c r="G9" s="6" t="s">
        <v>26</v>
      </c>
      <c r="H9" s="6" t="s">
        <v>32</v>
      </c>
      <c r="I9" s="6" t="s">
        <v>13</v>
      </c>
      <c r="J9" s="6" t="s">
        <v>64</v>
      </c>
      <c r="K9" s="6" t="s">
        <v>14</v>
      </c>
      <c r="L9" s="11">
        <v>1849719999.9999998</v>
      </c>
      <c r="M9" s="8" t="s">
        <v>33</v>
      </c>
      <c r="N9" s="9" t="s">
        <v>66</v>
      </c>
      <c r="O9" s="6" t="s">
        <v>34</v>
      </c>
      <c r="P9" s="21">
        <v>2034692000</v>
      </c>
      <c r="Q9" s="11">
        <f t="shared" si="0"/>
        <v>1849719999.9999998</v>
      </c>
      <c r="R9" s="15"/>
    </row>
    <row r="10" spans="1:19" ht="15.75" x14ac:dyDescent="0.25">
      <c r="A10">
        <v>9</v>
      </c>
      <c r="B10" s="3" t="s">
        <v>37</v>
      </c>
      <c r="C10" s="9" t="s">
        <v>19</v>
      </c>
      <c r="D10" s="8" t="s">
        <v>40</v>
      </c>
      <c r="E10" s="6" t="s">
        <v>44</v>
      </c>
      <c r="F10" s="6" t="s">
        <v>50</v>
      </c>
      <c r="G10" s="6" t="s">
        <v>26</v>
      </c>
      <c r="H10" s="6" t="s">
        <v>32</v>
      </c>
      <c r="I10" s="6" t="s">
        <v>13</v>
      </c>
      <c r="J10" s="6" t="s">
        <v>64</v>
      </c>
      <c r="K10" s="6" t="s">
        <v>14</v>
      </c>
      <c r="L10" s="11">
        <v>1849719999.9999998</v>
      </c>
      <c r="M10" s="8" t="s">
        <v>33</v>
      </c>
      <c r="N10" s="9" t="s">
        <v>66</v>
      </c>
      <c r="O10" s="6" t="s">
        <v>34</v>
      </c>
      <c r="P10" s="21">
        <v>2034692000</v>
      </c>
      <c r="Q10" s="11">
        <f t="shared" si="0"/>
        <v>1849719999.9999998</v>
      </c>
      <c r="R10" s="15"/>
    </row>
    <row r="11" spans="1:19" ht="15.75" x14ac:dyDescent="0.25">
      <c r="A11">
        <v>10</v>
      </c>
      <c r="B11" s="3" t="s">
        <v>37</v>
      </c>
      <c r="C11" s="9" t="s">
        <v>29</v>
      </c>
      <c r="D11" s="8" t="s">
        <v>17</v>
      </c>
      <c r="E11" s="6" t="s">
        <v>44</v>
      </c>
      <c r="F11" s="6" t="s">
        <v>50</v>
      </c>
      <c r="G11" s="6" t="s">
        <v>26</v>
      </c>
      <c r="H11" s="6" t="s">
        <v>32</v>
      </c>
      <c r="I11" s="6" t="s">
        <v>13</v>
      </c>
      <c r="J11" s="6" t="s">
        <v>64</v>
      </c>
      <c r="K11" s="6" t="s">
        <v>14</v>
      </c>
      <c r="L11" s="11">
        <v>1781599999.9999998</v>
      </c>
      <c r="M11" s="8" t="s">
        <v>33</v>
      </c>
      <c r="N11" s="9" t="s">
        <v>66</v>
      </c>
      <c r="O11" s="6" t="s">
        <v>34</v>
      </c>
      <c r="P11" s="21">
        <v>1959760000</v>
      </c>
      <c r="Q11" s="11">
        <f t="shared" si="0"/>
        <v>1781599999.9999998</v>
      </c>
      <c r="R11" s="15"/>
    </row>
    <row r="12" spans="1:19" ht="15.75" x14ac:dyDescent="0.25">
      <c r="A12">
        <v>11</v>
      </c>
      <c r="B12" s="3" t="s">
        <v>37</v>
      </c>
      <c r="C12" s="9" t="s">
        <v>29</v>
      </c>
      <c r="D12" s="8" t="s">
        <v>19</v>
      </c>
      <c r="E12" s="6" t="s">
        <v>48</v>
      </c>
      <c r="F12" s="6" t="s">
        <v>49</v>
      </c>
      <c r="G12" s="6" t="s">
        <v>27</v>
      </c>
      <c r="H12" s="6" t="s">
        <v>26</v>
      </c>
      <c r="I12" s="6" t="s">
        <v>13</v>
      </c>
      <c r="J12" s="6" t="s">
        <v>64</v>
      </c>
      <c r="K12" s="6" t="s">
        <v>14</v>
      </c>
      <c r="L12" s="11">
        <v>2625345454.5454545</v>
      </c>
      <c r="M12" s="8" t="s">
        <v>33</v>
      </c>
      <c r="N12" s="9" t="s">
        <v>66</v>
      </c>
      <c r="O12" s="6" t="s">
        <v>34</v>
      </c>
      <c r="P12" s="21">
        <v>2887880000</v>
      </c>
      <c r="Q12" s="11">
        <f t="shared" si="0"/>
        <v>2625345454.5454545</v>
      </c>
      <c r="R12" s="23"/>
    </row>
    <row r="13" spans="1:19" ht="15.75" x14ac:dyDescent="0.25">
      <c r="A13">
        <v>12</v>
      </c>
      <c r="B13" s="3" t="s">
        <v>37</v>
      </c>
      <c r="C13" s="9" t="s">
        <v>15</v>
      </c>
      <c r="D13" s="8" t="s">
        <v>19</v>
      </c>
      <c r="E13" s="6" t="s">
        <v>48</v>
      </c>
      <c r="F13" s="6" t="s">
        <v>49</v>
      </c>
      <c r="G13" s="6" t="s">
        <v>27</v>
      </c>
      <c r="H13" s="6" t="s">
        <v>26</v>
      </c>
      <c r="I13" s="6" t="s">
        <v>13</v>
      </c>
      <c r="J13" s="6" t="s">
        <v>64</v>
      </c>
      <c r="K13" s="6" t="s">
        <v>14</v>
      </c>
      <c r="L13" s="11">
        <v>2625345454.5454545</v>
      </c>
      <c r="M13" s="8" t="s">
        <v>33</v>
      </c>
      <c r="N13" s="9" t="s">
        <v>66</v>
      </c>
      <c r="O13" s="6" t="s">
        <v>34</v>
      </c>
      <c r="P13" s="21">
        <v>2887880000</v>
      </c>
      <c r="Q13" s="11">
        <f t="shared" si="0"/>
        <v>2625345454.5454545</v>
      </c>
      <c r="R13" s="23"/>
    </row>
    <row r="14" spans="1:19" ht="15.75" x14ac:dyDescent="0.25">
      <c r="A14">
        <v>13</v>
      </c>
      <c r="B14" s="3" t="s">
        <v>37</v>
      </c>
      <c r="C14" s="9" t="s">
        <v>30</v>
      </c>
      <c r="D14" s="8" t="s">
        <v>31</v>
      </c>
      <c r="E14" s="6" t="s">
        <v>51</v>
      </c>
      <c r="F14" s="6" t="s">
        <v>52</v>
      </c>
      <c r="G14" s="6" t="s">
        <v>32</v>
      </c>
      <c r="H14" s="6" t="s">
        <v>32</v>
      </c>
      <c r="I14" s="6" t="s">
        <v>13</v>
      </c>
      <c r="J14" s="6" t="s">
        <v>64</v>
      </c>
      <c r="K14" s="6" t="s">
        <v>14</v>
      </c>
      <c r="L14" s="11">
        <v>1537109090.9090908</v>
      </c>
      <c r="M14" s="8" t="s">
        <v>33</v>
      </c>
      <c r="N14" s="9" t="s">
        <v>66</v>
      </c>
      <c r="O14" s="6" t="s">
        <v>34</v>
      </c>
      <c r="P14" s="21">
        <v>1690820000</v>
      </c>
      <c r="Q14" s="11">
        <f t="shared" si="0"/>
        <v>1537109090.9090908</v>
      </c>
      <c r="R14" s="23"/>
    </row>
    <row r="15" spans="1:19" ht="15.75" x14ac:dyDescent="0.25">
      <c r="A15">
        <v>14</v>
      </c>
      <c r="B15" s="3" t="s">
        <v>37</v>
      </c>
      <c r="C15" s="9" t="s">
        <v>30</v>
      </c>
      <c r="D15" s="8" t="s">
        <v>42</v>
      </c>
      <c r="E15" s="6" t="s">
        <v>44</v>
      </c>
      <c r="F15" s="6" t="s">
        <v>50</v>
      </c>
      <c r="G15" s="6" t="s">
        <v>26</v>
      </c>
      <c r="H15" s="6" t="s">
        <v>32</v>
      </c>
      <c r="I15" s="6" t="s">
        <v>13</v>
      </c>
      <c r="J15" s="6" t="s">
        <v>64</v>
      </c>
      <c r="K15" s="6" t="s">
        <v>14</v>
      </c>
      <c r="L15" s="11">
        <v>1807799999.9999998</v>
      </c>
      <c r="M15" s="8" t="s">
        <v>33</v>
      </c>
      <c r="N15" s="9" t="s">
        <v>66</v>
      </c>
      <c r="O15" s="6" t="s">
        <v>34</v>
      </c>
      <c r="P15" s="21">
        <v>1988580000</v>
      </c>
      <c r="Q15" s="11">
        <f t="shared" si="0"/>
        <v>1807799999.9999998</v>
      </c>
      <c r="R15" s="23"/>
    </row>
    <row r="16" spans="1:19" ht="15.75" x14ac:dyDescent="0.25">
      <c r="A16">
        <v>15</v>
      </c>
      <c r="B16" s="3" t="s">
        <v>37</v>
      </c>
      <c r="C16" s="9" t="s">
        <v>25</v>
      </c>
      <c r="D16" s="8" t="s">
        <v>16</v>
      </c>
      <c r="E16" s="6" t="s">
        <v>44</v>
      </c>
      <c r="F16" s="6" t="s">
        <v>50</v>
      </c>
      <c r="G16" s="6" t="s">
        <v>26</v>
      </c>
      <c r="H16" s="6" t="s">
        <v>32</v>
      </c>
      <c r="I16" s="6" t="s">
        <v>13</v>
      </c>
      <c r="J16" s="6" t="s">
        <v>65</v>
      </c>
      <c r="K16" s="6" t="s">
        <v>14</v>
      </c>
      <c r="L16" s="11">
        <v>1902119999.9999998</v>
      </c>
      <c r="M16" s="8" t="s">
        <v>33</v>
      </c>
      <c r="N16" s="9" t="s">
        <v>66</v>
      </c>
      <c r="O16" s="6" t="s">
        <v>34</v>
      </c>
      <c r="P16" s="21">
        <v>2092332000</v>
      </c>
      <c r="Q16" s="11">
        <f t="shared" si="0"/>
        <v>1902119999.9999998</v>
      </c>
      <c r="R16" s="23"/>
    </row>
    <row r="17" spans="1:18" ht="15.75" x14ac:dyDescent="0.25">
      <c r="A17">
        <v>16</v>
      </c>
      <c r="B17" s="3" t="s">
        <v>37</v>
      </c>
      <c r="C17" s="9" t="s">
        <v>25</v>
      </c>
      <c r="D17" s="8" t="s">
        <v>21</v>
      </c>
      <c r="E17" s="6" t="s">
        <v>44</v>
      </c>
      <c r="F17" s="6" t="s">
        <v>50</v>
      </c>
      <c r="G17" s="6" t="s">
        <v>26</v>
      </c>
      <c r="H17" s="6" t="s">
        <v>32</v>
      </c>
      <c r="I17" s="6" t="s">
        <v>13</v>
      </c>
      <c r="J17" s="6" t="s">
        <v>65</v>
      </c>
      <c r="K17" s="6" t="s">
        <v>14</v>
      </c>
      <c r="L17" s="11">
        <v>1886399999.9999998</v>
      </c>
      <c r="M17" s="8" t="s">
        <v>33</v>
      </c>
      <c r="N17" s="9" t="s">
        <v>66</v>
      </c>
      <c r="O17" s="6" t="s">
        <v>34</v>
      </c>
      <c r="P17" s="21">
        <v>2075040000</v>
      </c>
      <c r="Q17" s="11">
        <f t="shared" si="0"/>
        <v>1886399999.9999998</v>
      </c>
      <c r="R17" s="23"/>
    </row>
    <row r="18" spans="1:18" ht="15.75" x14ac:dyDescent="0.25">
      <c r="A18">
        <v>17</v>
      </c>
      <c r="B18" s="3" t="s">
        <v>37</v>
      </c>
      <c r="C18" s="9" t="s">
        <v>25</v>
      </c>
      <c r="D18" s="8" t="s">
        <v>23</v>
      </c>
      <c r="E18" s="6" t="s">
        <v>44</v>
      </c>
      <c r="F18" s="6" t="s">
        <v>50</v>
      </c>
      <c r="G18" s="6" t="s">
        <v>26</v>
      </c>
      <c r="H18" s="6" t="s">
        <v>32</v>
      </c>
      <c r="I18" s="6" t="s">
        <v>13</v>
      </c>
      <c r="J18" s="6" t="s">
        <v>65</v>
      </c>
      <c r="K18" s="6" t="s">
        <v>14</v>
      </c>
      <c r="L18" s="11">
        <v>1860199999.9999998</v>
      </c>
      <c r="M18" s="8" t="s">
        <v>33</v>
      </c>
      <c r="N18" s="9" t="s">
        <v>66</v>
      </c>
      <c r="O18" s="6" t="s">
        <v>34</v>
      </c>
      <c r="P18" s="21">
        <v>2046220000</v>
      </c>
      <c r="Q18" s="11">
        <f t="shared" si="0"/>
        <v>1860199999.9999998</v>
      </c>
      <c r="R18" s="23"/>
    </row>
    <row r="19" spans="1:18" ht="15.75" x14ac:dyDescent="0.25">
      <c r="A19">
        <v>18</v>
      </c>
      <c r="B19" s="3" t="s">
        <v>37</v>
      </c>
      <c r="C19" s="9" t="s">
        <v>25</v>
      </c>
      <c r="D19" s="8" t="s">
        <v>30</v>
      </c>
      <c r="E19" s="3" t="s">
        <v>48</v>
      </c>
      <c r="F19" s="3" t="s">
        <v>49</v>
      </c>
      <c r="G19" s="13" t="s">
        <v>27</v>
      </c>
      <c r="H19" s="13"/>
      <c r="I19" s="6" t="s">
        <v>13</v>
      </c>
      <c r="J19" s="6" t="s">
        <v>65</v>
      </c>
      <c r="K19" s="6" t="s">
        <v>14</v>
      </c>
      <c r="L19" s="14">
        <v>2625345454.5454545</v>
      </c>
      <c r="M19" s="8" t="s">
        <v>33</v>
      </c>
      <c r="N19" s="9" t="s">
        <v>66</v>
      </c>
      <c r="O19" s="6" t="s">
        <v>34</v>
      </c>
      <c r="P19" s="21">
        <v>2887880000</v>
      </c>
      <c r="Q19" s="11">
        <f t="shared" si="0"/>
        <v>2625345454.5454545</v>
      </c>
      <c r="R19" s="23"/>
    </row>
    <row r="20" spans="1:18" ht="15.75" x14ac:dyDescent="0.25">
      <c r="A20">
        <v>19</v>
      </c>
      <c r="B20" s="3" t="s">
        <v>37</v>
      </c>
      <c r="C20" s="9" t="s">
        <v>25</v>
      </c>
      <c r="D20" s="8" t="s">
        <v>24</v>
      </c>
      <c r="E20" s="6" t="s">
        <v>51</v>
      </c>
      <c r="F20" s="6" t="s">
        <v>52</v>
      </c>
      <c r="G20" s="13" t="s">
        <v>32</v>
      </c>
      <c r="H20" s="13" t="s">
        <v>32</v>
      </c>
      <c r="I20" s="6" t="s">
        <v>13</v>
      </c>
      <c r="J20" s="13" t="s">
        <v>64</v>
      </c>
      <c r="K20" s="6" t="s">
        <v>14</v>
      </c>
      <c r="L20" s="14">
        <v>1627527272.7272725</v>
      </c>
      <c r="M20" s="8" t="s">
        <v>33</v>
      </c>
      <c r="N20" s="9" t="s">
        <v>66</v>
      </c>
      <c r="O20" s="6" t="s">
        <v>34</v>
      </c>
      <c r="P20" s="21">
        <v>1790280000</v>
      </c>
      <c r="Q20" s="11">
        <f t="shared" si="0"/>
        <v>1627527272.7272725</v>
      </c>
      <c r="R20" s="23"/>
    </row>
    <row r="21" spans="1:18" ht="15.75" x14ac:dyDescent="0.25">
      <c r="A21">
        <v>20</v>
      </c>
      <c r="B21" s="3" t="s">
        <v>38</v>
      </c>
      <c r="C21" s="9" t="s">
        <v>30</v>
      </c>
      <c r="D21" s="8" t="s">
        <v>43</v>
      </c>
      <c r="E21" s="6" t="s">
        <v>44</v>
      </c>
      <c r="F21" s="6" t="s">
        <v>50</v>
      </c>
      <c r="G21" s="13" t="s">
        <v>26</v>
      </c>
      <c r="H21" s="13" t="s">
        <v>32</v>
      </c>
      <c r="I21" s="6" t="s">
        <v>13</v>
      </c>
      <c r="J21" s="13" t="s">
        <v>65</v>
      </c>
      <c r="K21" s="6" t="s">
        <v>14</v>
      </c>
      <c r="L21" s="14">
        <v>1833999999.9999998</v>
      </c>
      <c r="M21" s="8" t="s">
        <v>33</v>
      </c>
      <c r="N21" s="9" t="s">
        <v>66</v>
      </c>
      <c r="O21" s="6" t="s">
        <v>34</v>
      </c>
      <c r="P21" s="21">
        <v>2017400000</v>
      </c>
      <c r="Q21" s="11">
        <f t="shared" si="0"/>
        <v>1833999999.9999998</v>
      </c>
      <c r="R21" s="23"/>
    </row>
    <row r="22" spans="1:18" ht="15.75" x14ac:dyDescent="0.25">
      <c r="A22">
        <v>21</v>
      </c>
      <c r="B22" s="3" t="s">
        <v>38</v>
      </c>
      <c r="C22" s="9" t="s">
        <v>15</v>
      </c>
      <c r="D22" s="8" t="s">
        <v>43</v>
      </c>
      <c r="E22" s="6" t="s">
        <v>44</v>
      </c>
      <c r="F22" s="6" t="s">
        <v>50</v>
      </c>
      <c r="G22" s="13" t="s">
        <v>26</v>
      </c>
      <c r="H22" s="13" t="s">
        <v>32</v>
      </c>
      <c r="I22" s="6" t="s">
        <v>13</v>
      </c>
      <c r="J22" s="6" t="s">
        <v>62</v>
      </c>
      <c r="K22" s="6" t="s">
        <v>14</v>
      </c>
      <c r="L22" s="11">
        <v>1917839999.9999998</v>
      </c>
      <c r="M22" s="8" t="s">
        <v>33</v>
      </c>
      <c r="N22" s="9" t="s">
        <v>66</v>
      </c>
      <c r="O22" s="6" t="s">
        <v>34</v>
      </c>
      <c r="P22" s="21">
        <v>2109624000</v>
      </c>
      <c r="Q22" s="11">
        <f t="shared" si="0"/>
        <v>1917839999.9999998</v>
      </c>
      <c r="R22" s="23"/>
    </row>
    <row r="23" spans="1:18" ht="15.75" x14ac:dyDescent="0.25">
      <c r="A23">
        <v>22</v>
      </c>
      <c r="B23" s="3" t="s">
        <v>38</v>
      </c>
      <c r="C23" s="9" t="s">
        <v>16</v>
      </c>
      <c r="D23" s="8" t="s">
        <v>17</v>
      </c>
      <c r="E23" s="6" t="s">
        <v>53</v>
      </c>
      <c r="F23" s="6" t="s">
        <v>54</v>
      </c>
      <c r="G23" s="6" t="s">
        <v>26</v>
      </c>
      <c r="H23" s="13" t="s">
        <v>26</v>
      </c>
      <c r="I23" s="6" t="s">
        <v>13</v>
      </c>
      <c r="J23" s="6" t="s">
        <v>64</v>
      </c>
      <c r="K23" s="6" t="s">
        <v>14</v>
      </c>
      <c r="L23" s="11">
        <v>2215963636.363636</v>
      </c>
      <c r="M23" s="8" t="s">
        <v>33</v>
      </c>
      <c r="N23" s="9" t="s">
        <v>66</v>
      </c>
      <c r="O23" s="6" t="s">
        <v>34</v>
      </c>
      <c r="P23" s="21">
        <v>2437560000</v>
      </c>
      <c r="Q23" s="11">
        <f t="shared" si="0"/>
        <v>2215963636.363636</v>
      </c>
      <c r="R23" s="23"/>
    </row>
    <row r="24" spans="1:18" ht="15.75" x14ac:dyDescent="0.25">
      <c r="A24">
        <v>23</v>
      </c>
      <c r="B24" s="3" t="s">
        <v>38</v>
      </c>
      <c r="C24" s="9" t="s">
        <v>16</v>
      </c>
      <c r="D24" s="8" t="s">
        <v>18</v>
      </c>
      <c r="E24" s="6" t="s">
        <v>44</v>
      </c>
      <c r="F24" s="6" t="s">
        <v>50</v>
      </c>
      <c r="G24" s="6" t="s">
        <v>26</v>
      </c>
      <c r="H24" s="13" t="s">
        <v>32</v>
      </c>
      <c r="I24" s="6" t="s">
        <v>13</v>
      </c>
      <c r="J24" s="6" t="s">
        <v>64</v>
      </c>
      <c r="K24" s="6" t="s">
        <v>14</v>
      </c>
      <c r="L24" s="11">
        <v>1938799999.9999998</v>
      </c>
      <c r="M24" s="8" t="s">
        <v>33</v>
      </c>
      <c r="N24" s="9" t="s">
        <v>66</v>
      </c>
      <c r="O24" s="6" t="s">
        <v>34</v>
      </c>
      <c r="P24" s="21">
        <v>2132680000</v>
      </c>
      <c r="Q24" s="11">
        <f t="shared" si="0"/>
        <v>1938799999.9999998</v>
      </c>
      <c r="R24" s="23"/>
    </row>
    <row r="25" spans="1:18" ht="15.75" x14ac:dyDescent="0.25">
      <c r="A25">
        <v>24</v>
      </c>
      <c r="B25" s="3" t="s">
        <v>38</v>
      </c>
      <c r="C25" s="9" t="s">
        <v>16</v>
      </c>
      <c r="D25" s="8" t="s">
        <v>19</v>
      </c>
      <c r="E25" s="6" t="s">
        <v>44</v>
      </c>
      <c r="F25" s="6" t="s">
        <v>50</v>
      </c>
      <c r="G25" s="6" t="s">
        <v>26</v>
      </c>
      <c r="H25" s="13" t="s">
        <v>32</v>
      </c>
      <c r="I25" s="6" t="s">
        <v>13</v>
      </c>
      <c r="J25" s="6" t="s">
        <v>64</v>
      </c>
      <c r="K25" s="6" t="s">
        <v>14</v>
      </c>
      <c r="L25" s="11">
        <v>1912599999.9999998</v>
      </c>
      <c r="M25" s="8" t="s">
        <v>33</v>
      </c>
      <c r="N25" s="9" t="s">
        <v>66</v>
      </c>
      <c r="O25" s="6" t="s">
        <v>34</v>
      </c>
      <c r="P25" s="21">
        <v>2103860000</v>
      </c>
      <c r="Q25" s="11">
        <f t="shared" si="0"/>
        <v>1912599999.9999998</v>
      </c>
      <c r="R25" s="23"/>
    </row>
    <row r="26" spans="1:18" ht="15.75" x14ac:dyDescent="0.25">
      <c r="A26">
        <v>25</v>
      </c>
      <c r="B26" s="3" t="s">
        <v>38</v>
      </c>
      <c r="C26" s="9" t="s">
        <v>16</v>
      </c>
      <c r="D26" s="8" t="s">
        <v>29</v>
      </c>
      <c r="E26" s="6" t="s">
        <v>55</v>
      </c>
      <c r="F26" s="6" t="s">
        <v>56</v>
      </c>
      <c r="G26" s="6" t="s">
        <v>26</v>
      </c>
      <c r="H26" s="13" t="s">
        <v>26</v>
      </c>
      <c r="I26" s="6" t="s">
        <v>13</v>
      </c>
      <c r="J26" s="6" t="s">
        <v>64</v>
      </c>
      <c r="K26" s="6" t="s">
        <v>14</v>
      </c>
      <c r="L26" s="11">
        <v>2301736363.6363635</v>
      </c>
      <c r="M26" s="8" t="s">
        <v>33</v>
      </c>
      <c r="N26" s="9" t="s">
        <v>66</v>
      </c>
      <c r="O26" s="6" t="s">
        <v>34</v>
      </c>
      <c r="P26" s="21">
        <v>2531910000</v>
      </c>
      <c r="Q26" s="11">
        <f t="shared" si="0"/>
        <v>2301736363.6363635</v>
      </c>
      <c r="R26" s="23"/>
    </row>
    <row r="27" spans="1:18" ht="15.75" x14ac:dyDescent="0.25">
      <c r="A27">
        <v>26</v>
      </c>
      <c r="B27" s="3" t="s">
        <v>38</v>
      </c>
      <c r="C27" s="9" t="s">
        <v>16</v>
      </c>
      <c r="D27" s="8" t="s">
        <v>15</v>
      </c>
      <c r="E27" s="6" t="s">
        <v>44</v>
      </c>
      <c r="F27" s="7" t="s">
        <v>50</v>
      </c>
      <c r="G27" s="7">
        <v>2</v>
      </c>
      <c r="H27" s="13" t="s">
        <v>32</v>
      </c>
      <c r="I27" s="6" t="s">
        <v>13</v>
      </c>
      <c r="J27" s="6" t="s">
        <v>64</v>
      </c>
      <c r="K27" s="6" t="s">
        <v>14</v>
      </c>
      <c r="L27" s="11">
        <v>1912599999.9999998</v>
      </c>
      <c r="M27" s="8" t="s">
        <v>33</v>
      </c>
      <c r="N27" s="9" t="s">
        <v>66</v>
      </c>
      <c r="O27" s="6" t="s">
        <v>34</v>
      </c>
      <c r="P27" s="21">
        <v>2103860000</v>
      </c>
      <c r="Q27" s="11">
        <f t="shared" si="0"/>
        <v>1912599999.9999998</v>
      </c>
      <c r="R27" s="23"/>
    </row>
    <row r="28" spans="1:18" x14ac:dyDescent="0.25">
      <c r="A28">
        <v>27</v>
      </c>
      <c r="B28" s="7" t="s">
        <v>36</v>
      </c>
      <c r="C28" s="12" t="s">
        <v>20</v>
      </c>
      <c r="D28" s="12" t="s">
        <v>15</v>
      </c>
      <c r="E28" s="6" t="s">
        <v>46</v>
      </c>
      <c r="F28" s="7">
        <v>44.69</v>
      </c>
      <c r="G28" s="6" t="s">
        <v>32</v>
      </c>
      <c r="H28" s="13" t="s">
        <v>32</v>
      </c>
      <c r="I28" s="6" t="s">
        <v>13</v>
      </c>
      <c r="J28" s="6" t="s">
        <v>65</v>
      </c>
      <c r="K28" s="6" t="s">
        <v>14</v>
      </c>
      <c r="L28" s="11">
        <v>1572225454.5454545</v>
      </c>
      <c r="M28" s="8" t="s">
        <v>33</v>
      </c>
      <c r="N28" s="9" t="s">
        <v>66</v>
      </c>
      <c r="O28" s="6" t="s">
        <v>34</v>
      </c>
      <c r="P28" s="21">
        <v>1729448000</v>
      </c>
      <c r="Q28" s="11">
        <f t="shared" si="0"/>
        <v>1572225454.5454545</v>
      </c>
      <c r="R28" s="23"/>
    </row>
    <row r="29" spans="1:18" x14ac:dyDescent="0.25">
      <c r="A29">
        <v>28</v>
      </c>
      <c r="B29" s="7" t="s">
        <v>36</v>
      </c>
      <c r="C29" s="12" t="s">
        <v>20</v>
      </c>
      <c r="D29" s="12">
        <v>22</v>
      </c>
      <c r="E29" s="6" t="s">
        <v>44</v>
      </c>
      <c r="F29" s="7">
        <v>53.03</v>
      </c>
      <c r="G29" s="7">
        <v>2</v>
      </c>
      <c r="H29" s="13" t="s">
        <v>32</v>
      </c>
      <c r="I29" s="6" t="s">
        <v>13</v>
      </c>
      <c r="J29" s="10" t="s">
        <v>62</v>
      </c>
      <c r="K29" s="6" t="s">
        <v>14</v>
      </c>
      <c r="L29" s="11">
        <v>1833999999.9999998</v>
      </c>
      <c r="M29" s="8" t="s">
        <v>33</v>
      </c>
      <c r="N29" s="9" t="s">
        <v>66</v>
      </c>
      <c r="O29" s="6" t="s">
        <v>34</v>
      </c>
      <c r="P29" s="21">
        <v>2017400000</v>
      </c>
      <c r="Q29" s="11">
        <f t="shared" si="0"/>
        <v>1833999999.9999998</v>
      </c>
      <c r="R29" s="23"/>
    </row>
    <row r="30" spans="1:18" x14ac:dyDescent="0.25">
      <c r="A30">
        <v>29</v>
      </c>
      <c r="B30" s="7" t="s">
        <v>36</v>
      </c>
      <c r="C30" s="12" t="s">
        <v>20</v>
      </c>
      <c r="D30" s="12">
        <v>23</v>
      </c>
      <c r="E30" s="7">
        <v>57.64</v>
      </c>
      <c r="F30" s="7" t="s">
        <v>50</v>
      </c>
      <c r="G30" s="6" t="s">
        <v>26</v>
      </c>
      <c r="H30" s="13" t="s">
        <v>32</v>
      </c>
      <c r="I30" s="6" t="s">
        <v>13</v>
      </c>
      <c r="J30" s="10" t="s">
        <v>62</v>
      </c>
      <c r="K30" s="6" t="s">
        <v>14</v>
      </c>
      <c r="L30" s="11">
        <v>1849719999.9999998</v>
      </c>
      <c r="M30" s="8" t="s">
        <v>33</v>
      </c>
      <c r="N30" s="9" t="s">
        <v>66</v>
      </c>
      <c r="O30" s="6" t="s">
        <v>34</v>
      </c>
      <c r="P30" s="21">
        <v>2034692000</v>
      </c>
      <c r="Q30" s="11">
        <f t="shared" si="0"/>
        <v>1849719999.9999998</v>
      </c>
      <c r="R30" s="23"/>
    </row>
    <row r="31" spans="1:18" x14ac:dyDescent="0.25">
      <c r="A31">
        <v>30</v>
      </c>
      <c r="B31" s="7" t="s">
        <v>36</v>
      </c>
      <c r="C31" s="12" t="s">
        <v>20</v>
      </c>
      <c r="D31" s="12">
        <v>28</v>
      </c>
      <c r="E31" s="6" t="s">
        <v>46</v>
      </c>
      <c r="F31" s="7">
        <v>44.69</v>
      </c>
      <c r="G31" s="7">
        <v>1</v>
      </c>
      <c r="H31" s="13" t="s">
        <v>32</v>
      </c>
      <c r="I31" s="6" t="s">
        <v>13</v>
      </c>
      <c r="J31" s="10" t="s">
        <v>62</v>
      </c>
      <c r="K31" s="6" t="s">
        <v>14</v>
      </c>
      <c r="L31" s="11">
        <v>1523645454.5454545</v>
      </c>
      <c r="M31" s="8" t="s">
        <v>33</v>
      </c>
      <c r="N31" s="9" t="s">
        <v>66</v>
      </c>
      <c r="O31" s="6" t="s">
        <v>34</v>
      </c>
      <c r="P31" s="21">
        <v>1676010000</v>
      </c>
      <c r="Q31" s="11">
        <f t="shared" si="0"/>
        <v>1523645454.5454545</v>
      </c>
      <c r="R31" s="23"/>
    </row>
    <row r="32" spans="1:18" x14ac:dyDescent="0.25">
      <c r="A32">
        <v>31</v>
      </c>
      <c r="B32" s="7" t="s">
        <v>37</v>
      </c>
      <c r="C32" s="7">
        <v>15</v>
      </c>
      <c r="D32" s="7">
        <v>15</v>
      </c>
      <c r="E32" s="6" t="s">
        <v>51</v>
      </c>
      <c r="F32" s="7">
        <v>45.47</v>
      </c>
      <c r="G32" s="7">
        <v>1</v>
      </c>
      <c r="H32" s="13" t="s">
        <v>32</v>
      </c>
      <c r="I32" s="6" t="s">
        <v>13</v>
      </c>
      <c r="J32" s="10" t="s">
        <v>64</v>
      </c>
      <c r="K32" s="6" t="s">
        <v>14</v>
      </c>
      <c r="L32" s="11">
        <v>1627527272.7272725</v>
      </c>
      <c r="M32" s="8" t="s">
        <v>33</v>
      </c>
      <c r="N32" s="9" t="s">
        <v>66</v>
      </c>
      <c r="O32" s="6" t="s">
        <v>34</v>
      </c>
      <c r="P32" s="21">
        <v>1790280000</v>
      </c>
      <c r="Q32" s="11">
        <f t="shared" si="0"/>
        <v>1627527272.7272725</v>
      </c>
      <c r="R32" s="23"/>
    </row>
    <row r="33" spans="1:18" x14ac:dyDescent="0.25">
      <c r="A33">
        <v>32</v>
      </c>
      <c r="B33" s="7" t="s">
        <v>37</v>
      </c>
      <c r="C33" s="7">
        <v>15</v>
      </c>
      <c r="D33" s="12">
        <v>17</v>
      </c>
      <c r="E33" s="6" t="s">
        <v>44</v>
      </c>
      <c r="F33" s="7">
        <v>53.03</v>
      </c>
      <c r="G33" s="7">
        <v>2</v>
      </c>
      <c r="H33" s="7">
        <v>1</v>
      </c>
      <c r="I33" s="6" t="s">
        <v>13</v>
      </c>
      <c r="J33" s="10" t="s">
        <v>64</v>
      </c>
      <c r="K33" s="6" t="s">
        <v>14</v>
      </c>
      <c r="L33" s="11">
        <v>1865439999.9999998</v>
      </c>
      <c r="M33" s="8" t="s">
        <v>33</v>
      </c>
      <c r="N33" s="9" t="s">
        <v>66</v>
      </c>
      <c r="O33" s="6" t="s">
        <v>34</v>
      </c>
      <c r="P33" s="21">
        <v>2051984000</v>
      </c>
      <c r="Q33" s="11">
        <f t="shared" si="0"/>
        <v>1865439999.9999998</v>
      </c>
      <c r="R33" s="23"/>
    </row>
    <row r="34" spans="1:18" x14ac:dyDescent="0.25">
      <c r="A34">
        <v>33</v>
      </c>
      <c r="B34" s="7" t="s">
        <v>37</v>
      </c>
      <c r="C34">
        <v>15</v>
      </c>
      <c r="D34" s="16">
        <v>19</v>
      </c>
      <c r="E34" s="6" t="s">
        <v>44</v>
      </c>
      <c r="F34" s="7">
        <v>53.03</v>
      </c>
      <c r="G34" s="16">
        <v>2</v>
      </c>
      <c r="H34" s="16">
        <v>1</v>
      </c>
      <c r="I34" s="6" t="s">
        <v>13</v>
      </c>
      <c r="J34" s="19" t="s">
        <v>64</v>
      </c>
      <c r="K34" s="6" t="s">
        <v>14</v>
      </c>
      <c r="L34" s="5">
        <v>1886399999.9999998</v>
      </c>
      <c r="M34" s="8" t="s">
        <v>32</v>
      </c>
      <c r="N34" s="9" t="s">
        <v>66</v>
      </c>
      <c r="O34" s="6" t="s">
        <v>34</v>
      </c>
      <c r="P34" s="22">
        <v>2075040000</v>
      </c>
      <c r="Q34" s="11">
        <f t="shared" si="0"/>
        <v>1886399999.9999998</v>
      </c>
      <c r="R34" s="23"/>
    </row>
    <row r="35" spans="1:18" x14ac:dyDescent="0.25">
      <c r="A35">
        <v>34</v>
      </c>
      <c r="B35" s="16" t="s">
        <v>38</v>
      </c>
      <c r="C35">
        <v>13</v>
      </c>
      <c r="D35" s="16">
        <v>32</v>
      </c>
      <c r="E35" s="6" t="s">
        <v>44</v>
      </c>
      <c r="F35" s="7">
        <v>53.03</v>
      </c>
      <c r="G35" s="16">
        <v>2</v>
      </c>
      <c r="H35" s="16">
        <v>1</v>
      </c>
      <c r="I35" s="6" t="s">
        <v>13</v>
      </c>
      <c r="J35" s="19" t="s">
        <v>62</v>
      </c>
      <c r="K35" s="6" t="s">
        <v>14</v>
      </c>
      <c r="L35" s="5">
        <v>1865439999.9999998</v>
      </c>
      <c r="M35" s="8" t="s">
        <v>26</v>
      </c>
      <c r="N35" s="9" t="s">
        <v>66</v>
      </c>
      <c r="O35" s="6" t="s">
        <v>34</v>
      </c>
      <c r="P35" s="22">
        <v>2051984000</v>
      </c>
      <c r="Q35" s="11">
        <f t="shared" si="0"/>
        <v>1865439999.9999998</v>
      </c>
      <c r="R35" s="23"/>
    </row>
    <row r="36" spans="1:18" ht="15.75" x14ac:dyDescent="0.25">
      <c r="A36">
        <v>35</v>
      </c>
      <c r="B36" s="16" t="s">
        <v>38</v>
      </c>
      <c r="C36" s="17" t="s">
        <v>15</v>
      </c>
      <c r="D36" s="16">
        <v>28</v>
      </c>
      <c r="E36" s="3" t="s">
        <v>48</v>
      </c>
      <c r="F36" s="3" t="s">
        <v>49</v>
      </c>
      <c r="G36" s="16">
        <v>3</v>
      </c>
      <c r="H36">
        <v>2</v>
      </c>
      <c r="I36" s="6" t="s">
        <v>13</v>
      </c>
      <c r="J36" s="19" t="s">
        <v>63</v>
      </c>
      <c r="K36" s="6" t="s">
        <v>14</v>
      </c>
      <c r="L36" s="5">
        <v>2661309090.9090905</v>
      </c>
      <c r="M36" s="8" t="s">
        <v>27</v>
      </c>
      <c r="N36" s="9" t="s">
        <v>66</v>
      </c>
      <c r="O36" s="6" t="s">
        <v>34</v>
      </c>
      <c r="P36" s="22">
        <v>2927440000</v>
      </c>
      <c r="Q36" s="11">
        <f t="shared" si="0"/>
        <v>2661309090.9090905</v>
      </c>
      <c r="R36" s="23"/>
    </row>
    <row r="37" spans="1:18" ht="15.75" x14ac:dyDescent="0.25">
      <c r="A37">
        <v>36</v>
      </c>
      <c r="B37" s="16" t="s">
        <v>38</v>
      </c>
      <c r="C37" s="17" t="s">
        <v>15</v>
      </c>
      <c r="D37" s="16">
        <v>29</v>
      </c>
      <c r="E37" s="3" t="s">
        <v>48</v>
      </c>
      <c r="F37" s="3" t="s">
        <v>49</v>
      </c>
      <c r="G37" s="16">
        <v>3</v>
      </c>
      <c r="H37">
        <v>2</v>
      </c>
      <c r="I37" s="6" t="s">
        <v>13</v>
      </c>
      <c r="J37" s="19" t="s">
        <v>62</v>
      </c>
      <c r="K37" s="6" t="s">
        <v>14</v>
      </c>
      <c r="L37" s="5">
        <v>2661309090.9090905</v>
      </c>
      <c r="M37" s="8" t="s">
        <v>57</v>
      </c>
      <c r="N37" s="9" t="s">
        <v>66</v>
      </c>
      <c r="O37" s="6" t="s">
        <v>34</v>
      </c>
      <c r="P37" s="22">
        <v>2927440000</v>
      </c>
      <c r="Q37" s="11">
        <f t="shared" si="0"/>
        <v>2661309090.9090905</v>
      </c>
      <c r="R37" s="23"/>
    </row>
    <row r="38" spans="1:18" x14ac:dyDescent="0.25">
      <c r="A38">
        <v>37</v>
      </c>
      <c r="B38" s="16" t="s">
        <v>38</v>
      </c>
      <c r="C38" s="17" t="s">
        <v>15</v>
      </c>
      <c r="D38" s="16">
        <v>30</v>
      </c>
      <c r="E38" s="6" t="s">
        <v>44</v>
      </c>
      <c r="F38" s="7">
        <v>53.03</v>
      </c>
      <c r="G38" s="16">
        <v>2</v>
      </c>
      <c r="H38" s="18">
        <v>1</v>
      </c>
      <c r="I38" s="6" t="s">
        <v>13</v>
      </c>
      <c r="J38" s="19" t="s">
        <v>62</v>
      </c>
      <c r="K38" s="6" t="s">
        <v>14</v>
      </c>
      <c r="L38" s="5">
        <v>1938799999.9999998</v>
      </c>
      <c r="M38" s="8" t="s">
        <v>58</v>
      </c>
      <c r="N38" s="9" t="s">
        <v>66</v>
      </c>
      <c r="O38" s="6" t="s">
        <v>34</v>
      </c>
      <c r="P38" s="22">
        <v>2132680000</v>
      </c>
      <c r="Q38" s="11">
        <f t="shared" si="0"/>
        <v>1938799999.9999998</v>
      </c>
      <c r="R38" s="23"/>
    </row>
    <row r="39" spans="1:18" x14ac:dyDescent="0.25">
      <c r="A39">
        <v>38</v>
      </c>
      <c r="B39" s="16" t="s">
        <v>38</v>
      </c>
      <c r="C39" s="17" t="s">
        <v>15</v>
      </c>
      <c r="D39" s="16">
        <v>31</v>
      </c>
      <c r="E39" s="6" t="s">
        <v>44</v>
      </c>
      <c r="F39" s="7">
        <v>53.03</v>
      </c>
      <c r="G39" s="16">
        <v>2</v>
      </c>
      <c r="H39" s="18">
        <v>1</v>
      </c>
      <c r="I39" s="6" t="s">
        <v>13</v>
      </c>
      <c r="J39" s="19" t="s">
        <v>62</v>
      </c>
      <c r="K39" s="6" t="s">
        <v>14</v>
      </c>
      <c r="L39" s="5">
        <v>1938799999.9999998</v>
      </c>
      <c r="M39" s="8" t="s">
        <v>59</v>
      </c>
      <c r="N39" s="9" t="s">
        <v>66</v>
      </c>
      <c r="O39" s="6" t="s">
        <v>34</v>
      </c>
      <c r="P39" s="22">
        <v>2132680000</v>
      </c>
      <c r="Q39" s="11">
        <f t="shared" si="0"/>
        <v>1938799999.9999998</v>
      </c>
      <c r="R39" s="23"/>
    </row>
    <row r="40" spans="1:18" x14ac:dyDescent="0.25">
      <c r="A40">
        <v>39</v>
      </c>
      <c r="B40" s="16" t="s">
        <v>38</v>
      </c>
      <c r="C40" s="17" t="s">
        <v>15</v>
      </c>
      <c r="D40" s="16">
        <v>32</v>
      </c>
      <c r="E40" s="6" t="s">
        <v>44</v>
      </c>
      <c r="F40" s="7">
        <v>53.03</v>
      </c>
      <c r="G40" s="16">
        <v>2</v>
      </c>
      <c r="H40" s="18">
        <v>1</v>
      </c>
      <c r="I40" s="6" t="s">
        <v>13</v>
      </c>
      <c r="J40" s="19" t="s">
        <v>62</v>
      </c>
      <c r="K40" s="6" t="s">
        <v>14</v>
      </c>
      <c r="L40" s="5">
        <v>1896879999.9999998</v>
      </c>
      <c r="M40" s="8" t="s">
        <v>60</v>
      </c>
      <c r="N40" s="9" t="s">
        <v>66</v>
      </c>
      <c r="O40" s="6" t="s">
        <v>34</v>
      </c>
      <c r="P40" s="22">
        <v>2086568000</v>
      </c>
      <c r="Q40" s="11">
        <f t="shared" si="0"/>
        <v>1896879999.9999998</v>
      </c>
      <c r="R40" s="23"/>
    </row>
    <row r="41" spans="1:18" x14ac:dyDescent="0.25">
      <c r="A41">
        <v>40</v>
      </c>
      <c r="B41" s="16" t="s">
        <v>38</v>
      </c>
      <c r="C41" s="17" t="s">
        <v>15</v>
      </c>
      <c r="D41" s="16">
        <v>27</v>
      </c>
      <c r="E41" s="6" t="s">
        <v>44</v>
      </c>
      <c r="F41" s="7">
        <v>53.03</v>
      </c>
      <c r="G41" s="16">
        <v>2</v>
      </c>
      <c r="H41" s="18">
        <v>1</v>
      </c>
      <c r="I41" s="6" t="s">
        <v>13</v>
      </c>
      <c r="J41" s="19" t="s">
        <v>63</v>
      </c>
      <c r="K41" s="6" t="s">
        <v>14</v>
      </c>
      <c r="L41" s="5">
        <v>1896879999.9999998</v>
      </c>
      <c r="M41" s="8" t="s">
        <v>61</v>
      </c>
      <c r="N41" s="9" t="s">
        <v>66</v>
      </c>
      <c r="O41" s="6" t="s">
        <v>34</v>
      </c>
      <c r="P41" s="22">
        <v>2086568000</v>
      </c>
      <c r="Q41" s="11">
        <f t="shared" si="0"/>
        <v>1896879999.9999998</v>
      </c>
      <c r="R41" s="23"/>
    </row>
    <row r="48" spans="1:18" x14ac:dyDescent="0.25">
      <c r="J48">
        <f>86000*20%</f>
        <v>17200</v>
      </c>
    </row>
  </sheetData>
  <autoFilter ref="B1:N4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dcterms:created xsi:type="dcterms:W3CDTF">2019-09-12T04:55:50Z</dcterms:created>
  <dcterms:modified xsi:type="dcterms:W3CDTF">2020-03-24T03:42:25Z</dcterms:modified>
</cp:coreProperties>
</file>